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<sst xmlns="http://schemas.openxmlformats.org/spreadsheetml/2006/main" count="206" uniqueCount="204">
  <si>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</si>
  <si>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</si>
  <si>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</si>
  <si>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</si>
  <si>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</si>
  <si>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</si>
  <si>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</si>
  <si>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</si>
  <si>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</si>
  <si>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</si>
  <si>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</si>
  <si>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</si>
  <si>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</si>
  <si>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</si>
  <si>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</si>
  <si>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</si>
  <si>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</si>
  <si>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</si>
  <si>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</si>
  <si>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</si>
  <si>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</si>
  <si>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</si>
  <si>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</si>
  <si>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</si>
  <si>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</si>
  <si>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</si>
  <si>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</si>
  <si>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</si>
  <si>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</si>
  <si>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</si>
  <si>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</si>
  <si>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</si>
  <si>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</si>
  <si>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</si>
  <si>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</si>
  <si>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</si>
  <si>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</si>
  <si>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</si>
  <si>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</si>
  <si>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</si>
  <si>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</si>
  <si>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</si>
  <si>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</si>
  <si>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</si>
  <si>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</si>
  <si>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</si>
  <si>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</si>
  <si>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</si>
  <si>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</si>
  <si>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</si>
  <si>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</si>
  <si>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</si>
  <si>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</si>
  <si>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</si>
  <si>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</si>
  <si>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</si>
  <si>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</si>
  <si>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</si>
  <si>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</si>
  <si>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</si>
  <si>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</si>
  <si>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</si>
  <si>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</si>
  <si>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</si>
  <si>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</si>
  <si>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</si>
  <si>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</si>
  <si>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</si>
  <si>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</si>
  <si>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</si>
  <si>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</si>
  <si>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</si>
  <si>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</si>
  <si>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</si>
  <si>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</si>
  <si>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</si>
  <si>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</si>
  <si>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</si>
  <si>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</si>
  <si>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</si>
  <si>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</si>
  <si>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</si>
  <si>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</si>
  <si>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</si>
  <si>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</si>
  <si>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</si>
  <si>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</si>
  <si>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</si>
  <si>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</si>
  <si>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</si>
  <si>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</si>
  <si>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</si>
  <si>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</si>
  <si>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</si>
  <si>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</si>
  <si>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</si>
  <si>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</si>
  <si>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</si>
  <si>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</si>
  <si>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</si>
  <si>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</si>
  <si>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</si>
  <si>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</si>
  <si>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</si>
  <si>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</si>
  <si>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</si>
  <si>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</si>
  <si>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</si>
  <si>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</si>
  <si>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</si>
  <si>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</si>
  <si>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</si>
  <si>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</si>
  <si>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</si>
  <si>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</si>
  <si>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</si>
  <si>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</si>
  <si>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</si>
  <si>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</si>
  <si>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</si>
  <si>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</si>
  <si>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</si>
  <si>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</si>
  <si>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</si>
  <si>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</si>
  <si>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</si>
  <si>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</si>
  <si>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</si>
  <si>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</si>
  <si>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</si>
  <si>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</si>
  <si>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</si>
  <si>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</si>
  <si>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</si>
  <si>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</si>
  <si>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</si>
  <si>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</si>
  <si>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</si>
  <si>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</si>
  <si>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</si>
  <si>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</si>
  <si>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</si>
  <si>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</si>
  <si>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</si>
  <si>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</si>
  <si>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</si>
  <si>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</si>
  <si>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</si>
  <si>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</si>
  <si>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</si>
  <si>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</si>
  <si>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</si>
  <si>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</si>
  <si>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</si>
  <si>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</si>
  <si>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</si>
  <si>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</si>
  <si>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</si>
  <si>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</si>
  <si>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</si>
  <si>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</si>
  <si>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</si>
  <si>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</si>
  <si>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</si>
  <si>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</si>
  <si>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</si>
  <si>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</si>
  <si>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</si>
  <si>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</si>
  <si>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</si>
  <si>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</si>
  <si>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</si>
  <si>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</si>
  <si>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</si>
  <si>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</si>
  <si>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</si>
  <si>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</si>
  <si>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</si>
  <si>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</si>
  <si>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</si>
  <si>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</si>
  <si>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</si>
  <si>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</si>
  <si>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</si>
  <si>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</si>
  <si>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</si>
  <si>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</si>
  <si>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</si>
  <si>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</si>
  <si>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</si>
  <si>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</si>
  <si>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</si>
  <si>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</si>
  <si>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</si>
  <si>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</si>
  <si>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</si>
  <si>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</si>
  <si>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</si>
  <si>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</si>
  <si>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</si>
  <si>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</si>
  <si>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</si>
  <si>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مجموعة رم للنقل والاستثمار السياحي</t>
  </si>
  <si>
    <t>RUM GROUP FOR TRANSPORTATION &amp; TOURISM INVESTMENT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</si>
</sst>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7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131262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1.1200000000000001</v>
      </c>
      <c r="F6" s="13">
        <v>0.79</v>
      </c>
      <c r="G6" s="13">
        <v>0.77</v>
      </c>
      <c r="H6" s="13">
        <v>0.96</v>
      </c>
      <c r="I6" s="14" t="s">
        <v>5</v>
      </c>
    </row>
    <row r="7" spans="4:9" ht="15.75">
      <c r="D7" s="12" t="s">
        <v>6</v>
      </c>
      <c r="E7" s="15">
        <v>66994689.729999997</v>
      </c>
      <c r="F7" s="15">
        <v>2326835.2000000002</v>
      </c>
      <c r="G7" s="15">
        <v>950557.43</v>
      </c>
      <c r="H7" s="15">
        <v>9463129.2699999996</v>
      </c>
      <c r="I7" s="14" t="s">
        <v>7</v>
      </c>
    </row>
    <row r="8" spans="4:9" ht="15.75">
      <c r="D8" s="12" t="s">
        <v>8</v>
      </c>
      <c r="E8" s="15">
        <v>68562437</v>
      </c>
      <c r="F8" s="15">
        <v>3146514</v>
      </c>
      <c r="G8" s="15">
        <v>1119174</v>
      </c>
      <c r="H8" s="15">
        <v>9402374</v>
      </c>
      <c r="I8" s="14" t="s">
        <v>9</v>
      </c>
    </row>
    <row r="9" spans="4:9" ht="15.75">
      <c r="D9" s="12" t="s">
        <v>10</v>
      </c>
      <c r="E9" s="15">
        <v>23708</v>
      </c>
      <c r="F9" s="15">
        <v>2959</v>
      </c>
      <c r="G9" s="15">
        <v>1181</v>
      </c>
      <c r="H9" s="15">
        <v>2400</v>
      </c>
      <c r="I9" s="14" t="s">
        <v>11</v>
      </c>
    </row>
    <row r="10" spans="4:9" ht="15.75">
      <c r="D10" s="12" t="s">
        <v>12</v>
      </c>
      <c r="E10" s="15">
        <v>14000000</v>
      </c>
      <c r="F10" s="15">
        <v>14000000</v>
      </c>
      <c r="G10" s="15">
        <v>14000000</v>
      </c>
      <c r="H10" s="15">
        <v>14000000</v>
      </c>
      <c r="I10" s="14" t="s">
        <v>13</v>
      </c>
    </row>
    <row r="11" spans="4:9" ht="15.75">
      <c r="D11" s="12" t="s">
        <v>14</v>
      </c>
      <c r="E11" s="15">
        <v>15680000</v>
      </c>
      <c r="F11" s="15">
        <v>11060000</v>
      </c>
      <c r="G11" s="15">
        <v>10780000</v>
      </c>
      <c r="H11" s="15">
        <v>13440000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163661</v>
      </c>
      <c r="F16" s="25">
        <v>118624</v>
      </c>
      <c r="G16" s="25">
        <v>132785</v>
      </c>
      <c r="H16" s="25">
        <v>92218</v>
      </c>
      <c r="I16" s="11" t="s">
        <v>21</v>
      </c>
    </row>
    <row r="17" spans="4:9" ht="15.75">
      <c r="D17" s="12" t="s">
        <v>22</v>
      </c>
      <c r="E17" s="26">
        <v>2215993</v>
      </c>
      <c r="F17" s="26">
        <v>1273682</v>
      </c>
      <c r="G17" s="26">
        <v>1151293</v>
      </c>
      <c r="H17" s="26">
        <v>607982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10414</v>
      </c>
      <c r="F19" s="26">
        <v>19800</v>
      </c>
      <c r="G19" s="26">
        <v>123821</v>
      </c>
      <c r="H19" s="26">
        <v>98492</v>
      </c>
      <c r="I19" s="14" t="s">
        <v>27</v>
      </c>
    </row>
    <row r="20" spans="4:9" ht="15.75">
      <c r="D20" s="27" t="s">
        <v>28</v>
      </c>
      <c r="E20" s="26">
        <v>493084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4693543</v>
      </c>
      <c r="F23" s="26">
        <v>1606116</v>
      </c>
      <c r="G23" s="26">
        <v>1632923</v>
      </c>
      <c r="H23" s="26">
        <v>1043792</v>
      </c>
      <c r="I23" s="14" t="s">
        <v>35</v>
      </c>
    </row>
    <row r="24" spans="4:9" ht="15.75">
      <c r="D24" s="12" t="s">
        <v>36</v>
      </c>
      <c r="E24" s="26">
        <v>1698743</v>
      </c>
      <c r="F24" s="26">
        <v>8313639</v>
      </c>
      <c r="G24" s="26">
        <v>8344329</v>
      </c>
      <c r="H24" s="26">
        <v>8292925</v>
      </c>
      <c r="I24" s="14" t="s">
        <v>37</v>
      </c>
    </row>
    <row r="25" spans="4:9" ht="15.75">
      <c r="D25" s="12" t="s">
        <v>38</v>
      </c>
      <c r="E25" s="26">
        <v>16557904</v>
      </c>
      <c r="F25" s="26">
        <v>6892011</v>
      </c>
      <c r="G25" s="26">
        <v>7696677</v>
      </c>
      <c r="H25" s="26">
        <v>8309913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16557904</v>
      </c>
      <c r="F28" s="26">
        <v>6892011</v>
      </c>
      <c r="G28" s="26">
        <v>7696677</v>
      </c>
      <c r="H28" s="26">
        <v>8309913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22950190</v>
      </c>
      <c r="F30" s="29">
        <v>16811766</v>
      </c>
      <c r="G30" s="29">
        <v>17673929</v>
      </c>
      <c r="H30" s="29">
        <v>17646630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597549</v>
      </c>
      <c r="F35" s="25">
        <v>196053</v>
      </c>
      <c r="G35" s="25">
        <v>118136</v>
      </c>
      <c r="H35" s="25">
        <v>51790</v>
      </c>
      <c r="I35" s="11" t="s">
        <v>55</v>
      </c>
    </row>
    <row r="36" spans="4:9" ht="15.75">
      <c r="D36" s="12" t="s">
        <v>56</v>
      </c>
      <c r="E36" s="26">
        <v>295911</v>
      </c>
      <c r="F36" s="26">
        <v>470830</v>
      </c>
      <c r="G36" s="26">
        <v>466348</v>
      </c>
      <c r="H36" s="26">
        <v>235409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678697</v>
      </c>
      <c r="F38" s="26">
        <v>609088</v>
      </c>
      <c r="G38" s="26">
        <v>900104</v>
      </c>
      <c r="H38" s="26">
        <v>904230</v>
      </c>
      <c r="I38" s="14" t="s">
        <v>61</v>
      </c>
    </row>
    <row r="39" spans="4:9" ht="15.75">
      <c r="D39" s="12" t="s">
        <v>62</v>
      </c>
      <c r="E39" s="26">
        <v>2545993</v>
      </c>
      <c r="F39" s="26">
        <v>1490580</v>
      </c>
      <c r="G39" s="26">
        <v>1926683</v>
      </c>
      <c r="H39" s="26">
        <v>1501427</v>
      </c>
      <c r="I39" s="14" t="s">
        <v>63</v>
      </c>
    </row>
    <row r="40" spans="4:9" ht="15.75">
      <c r="D40" s="12" t="s">
        <v>64</v>
      </c>
      <c r="E40" s="26">
        <v>3114133</v>
      </c>
      <c r="F40" s="26">
        <v>1509392</v>
      </c>
      <c r="G40" s="26">
        <v>1859722</v>
      </c>
      <c r="H40" s="26">
        <v>2669232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5660126</v>
      </c>
      <c r="F43" s="29">
        <v>2999972</v>
      </c>
      <c r="G43" s="29">
        <v>3786405</v>
      </c>
      <c r="H43" s="29">
        <v>4170659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14000000</v>
      </c>
      <c r="F46" s="25">
        <v>14000000</v>
      </c>
      <c r="G46" s="25">
        <v>14000000</v>
      </c>
      <c r="H46" s="25">
        <v>14000000</v>
      </c>
      <c r="I46" s="11" t="s">
        <v>75</v>
      </c>
    </row>
    <row r="47" spans="4:9" ht="15.75">
      <c r="D47" s="12" t="s">
        <v>76</v>
      </c>
      <c r="E47" s="26">
        <v>14000000</v>
      </c>
      <c r="F47" s="26">
        <v>14000000</v>
      </c>
      <c r="G47" s="26">
        <v>14000000</v>
      </c>
      <c r="H47" s="26">
        <v>14000000</v>
      </c>
      <c r="I47" s="14" t="s">
        <v>77</v>
      </c>
    </row>
    <row r="48" spans="4:9" ht="15.75">
      <c r="D48" s="12" t="s">
        <v>78</v>
      </c>
      <c r="E48" s="26">
        <v>14000000</v>
      </c>
      <c r="F48" s="26">
        <v>14000000</v>
      </c>
      <c r="G48" s="26">
        <v>14000000</v>
      </c>
      <c r="H48" s="26">
        <v>14000000</v>
      </c>
      <c r="I48" s="14" t="s">
        <v>79</v>
      </c>
    </row>
    <row r="49" spans="4:9" ht="15.75">
      <c r="D49" s="12" t="s">
        <v>80</v>
      </c>
      <c r="E49" s="26">
        <v>395237</v>
      </c>
      <c r="F49" s="26">
        <v>156637</v>
      </c>
      <c r="G49" s="26">
        <v>145025</v>
      </c>
      <c r="H49" s="26">
        <v>109093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700000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8787</v>
      </c>
      <c r="G57" s="26">
        <v>-4551</v>
      </c>
      <c r="H57" s="26">
        <v>-67063</v>
      </c>
      <c r="I57" s="14" t="s">
        <v>97</v>
      </c>
    </row>
    <row r="58" spans="4:9" ht="15.75">
      <c r="D58" s="12" t="s">
        <v>98</v>
      </c>
      <c r="E58" s="26">
        <v>157938</v>
      </c>
      <c r="F58" s="26">
        <v>-357985</v>
      </c>
      <c r="G58" s="26">
        <v>-261175</v>
      </c>
      <c r="H58" s="26">
        <v>-572041</v>
      </c>
      <c r="I58" s="14" t="s">
        <v>99</v>
      </c>
    </row>
    <row r="59" spans="4:9" ht="15.75">
      <c r="D59" s="12" t="s">
        <v>100</v>
      </c>
      <c r="E59" s="26">
        <v>15253175</v>
      </c>
      <c r="F59" s="26">
        <v>13807439</v>
      </c>
      <c r="G59" s="26">
        <v>13879299</v>
      </c>
      <c r="H59" s="26">
        <v>13469989</v>
      </c>
      <c r="I59" s="14" t="s">
        <v>101</v>
      </c>
    </row>
    <row r="60" spans="4:9" ht="15.75">
      <c r="D60" s="41" t="s">
        <v>102</v>
      </c>
      <c r="E60" s="26">
        <v>2036889</v>
      </c>
      <c r="F60" s="26">
        <v>4355</v>
      </c>
      <c r="G60" s="26">
        <v>8225</v>
      </c>
      <c r="H60" s="26">
        <v>5982</v>
      </c>
      <c r="I60" s="42" t="s">
        <v>103</v>
      </c>
    </row>
    <row r="61" spans="4:9" ht="15.75">
      <c r="D61" s="16" t="s">
        <v>104</v>
      </c>
      <c r="E61" s="29">
        <v>22950190</v>
      </c>
      <c r="F61" s="29">
        <v>16811766</v>
      </c>
      <c r="G61" s="29">
        <v>17673929</v>
      </c>
      <c r="H61" s="29">
        <v>17646630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3750200</v>
      </c>
      <c r="F65" s="25">
        <v>3127798</v>
      </c>
      <c r="G65" s="25">
        <v>3306301</v>
      </c>
      <c r="H65" s="25">
        <v>2433541</v>
      </c>
      <c r="I65" s="11" t="s">
        <v>109</v>
      </c>
    </row>
    <row r="66" spans="4:9" ht="15.75">
      <c r="D66" s="12" t="s">
        <v>110</v>
      </c>
      <c r="E66" s="26">
        <v>2040770</v>
      </c>
      <c r="F66" s="26">
        <v>1720582</v>
      </c>
      <c r="G66" s="26">
        <v>1662418</v>
      </c>
      <c r="H66" s="26">
        <v>1314323</v>
      </c>
      <c r="I66" s="14" t="s">
        <v>111</v>
      </c>
    </row>
    <row r="67" spans="4:9" ht="15.75">
      <c r="D67" s="12" t="s">
        <v>112</v>
      </c>
      <c r="E67" s="26">
        <v>1709430</v>
      </c>
      <c r="F67" s="26">
        <v>1407216</v>
      </c>
      <c r="G67" s="26">
        <v>1643883</v>
      </c>
      <c r="H67" s="26">
        <v>1119218</v>
      </c>
      <c r="I67" s="14" t="s">
        <v>113</v>
      </c>
    </row>
    <row r="68" spans="4:9" ht="15.75">
      <c r="D68" s="12" t="s">
        <v>114</v>
      </c>
      <c r="E68" s="26">
        <v>432418</v>
      </c>
      <c r="F68" s="26">
        <v>377736</v>
      </c>
      <c r="G68" s="26">
        <v>309787</v>
      </c>
      <c r="H68" s="26">
        <v>347213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874192</v>
      </c>
      <c r="F70" s="26">
        <v>653561</v>
      </c>
      <c r="G70" s="26">
        <v>637460</v>
      </c>
      <c r="H70" s="26">
        <v>650543</v>
      </c>
      <c r="I70" s="14" t="s">
        <v>119</v>
      </c>
    </row>
    <row r="71" spans="4:9" ht="15.75">
      <c r="D71" s="12" t="s">
        <v>120</v>
      </c>
      <c r="E71" s="26">
        <v>874192</v>
      </c>
      <c r="F71" s="26">
        <v>653561</v>
      </c>
      <c r="G71" s="26">
        <v>637460</v>
      </c>
      <c r="H71" s="26">
        <v>650543</v>
      </c>
      <c r="I71" s="14" t="s">
        <v>121</v>
      </c>
    </row>
    <row r="72" spans="4:9" ht="15.75">
      <c r="D72" s="12" t="s">
        <v>122</v>
      </c>
      <c r="E72" s="26">
        <v>402820</v>
      </c>
      <c r="F72" s="26">
        <v>375919</v>
      </c>
      <c r="G72" s="26">
        <v>696636</v>
      </c>
      <c r="H72" s="26">
        <v>121462</v>
      </c>
      <c r="I72" s="14" t="s">
        <v>123</v>
      </c>
    </row>
    <row r="73" spans="4:9" ht="15.75">
      <c r="D73" s="12" t="s">
        <v>124</v>
      </c>
      <c r="E73" s="26">
        <v>2201151</v>
      </c>
      <c r="F73" s="26">
        <v>12001</v>
      </c>
      <c r="G73" s="26">
        <v>12995</v>
      </c>
      <c r="H73" s="26">
        <v>83268</v>
      </c>
      <c r="I73" s="14" t="s">
        <v>125</v>
      </c>
    </row>
    <row r="74" spans="4:9" ht="15.75">
      <c r="D74" s="12" t="s">
        <v>126</v>
      </c>
      <c r="E74" s="26">
        <v>0</v>
      </c>
      <c r="F74" s="26">
        <v>176050</v>
      </c>
      <c r="G74" s="26">
        <v>11108</v>
      </c>
      <c r="H74" s="26">
        <v>414063</v>
      </c>
      <c r="I74" s="14" t="s">
        <v>127</v>
      </c>
    </row>
    <row r="75" spans="4:9" ht="15.75">
      <c r="D75" s="12" t="s">
        <v>128</v>
      </c>
      <c r="E75" s="26">
        <v>2603971</v>
      </c>
      <c r="F75" s="26">
        <v>211870</v>
      </c>
      <c r="G75" s="26">
        <v>698523</v>
      </c>
      <c r="H75" s="26">
        <v>-209333</v>
      </c>
      <c r="I75" s="14" t="s">
        <v>129</v>
      </c>
    </row>
    <row r="76" spans="4:9" ht="15.75">
      <c r="D76" s="12" t="s">
        <v>130</v>
      </c>
      <c r="E76" s="26">
        <v>411852</v>
      </c>
      <c r="F76" s="26">
        <v>284681</v>
      </c>
      <c r="G76" s="26">
        <v>339207</v>
      </c>
      <c r="H76" s="26">
        <v>466904</v>
      </c>
      <c r="I76" s="14" t="s">
        <v>131</v>
      </c>
    </row>
    <row r="77" spans="4:9" ht="15.75">
      <c r="D77" s="12" t="s">
        <v>132</v>
      </c>
      <c r="E77" s="26">
        <v>2192119</v>
      </c>
      <c r="F77" s="26">
        <v>-72811</v>
      </c>
      <c r="G77" s="26">
        <v>359316</v>
      </c>
      <c r="H77" s="26">
        <v>-676237</v>
      </c>
      <c r="I77" s="43" t="s">
        <v>133</v>
      </c>
    </row>
    <row r="78" spans="4:9" ht="15.75">
      <c r="D78" s="12" t="s">
        <v>134</v>
      </c>
      <c r="E78" s="26">
        <v>58509</v>
      </c>
      <c r="F78" s="26">
        <v>16257</v>
      </c>
      <c r="G78" s="26">
        <v>10275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2133610</v>
      </c>
      <c r="F82" s="26">
        <v>-89068</v>
      </c>
      <c r="G82" s="26">
        <v>349041</v>
      </c>
      <c r="H82" s="26">
        <v>-676237</v>
      </c>
      <c r="I82" s="43" t="s">
        <v>143</v>
      </c>
    </row>
    <row r="83" spans="4:9" ht="15.75">
      <c r="D83" s="12" t="s">
        <v>102</v>
      </c>
      <c r="E83" s="26">
        <v>679087</v>
      </c>
      <c r="F83" s="26">
        <v>-3870</v>
      </c>
      <c r="G83" s="26">
        <v>2443</v>
      </c>
      <c r="H83" s="26">
        <v>73</v>
      </c>
      <c r="I83" s="43" t="s">
        <v>103</v>
      </c>
    </row>
    <row r="84" spans="4:9" ht="15.75">
      <c r="D84" s="16" t="s">
        <v>144</v>
      </c>
      <c r="E84" s="29">
        <v>1454523</v>
      </c>
      <c r="F84" s="29">
        <v>-85198</v>
      </c>
      <c r="G84" s="29">
        <v>346598</v>
      </c>
      <c r="H84" s="29">
        <v>-676310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118624</v>
      </c>
      <c r="F88" s="25">
        <v>132785</v>
      </c>
      <c r="G88" s="25">
        <v>92218</v>
      </c>
      <c r="H88" s="25">
        <v>640521</v>
      </c>
      <c r="I88" s="11" t="s">
        <v>149</v>
      </c>
    </row>
    <row r="89" spans="4:9" ht="15.75">
      <c r="D89" s="12" t="s">
        <v>150</v>
      </c>
      <c r="E89" s="26">
        <v>906881</v>
      </c>
      <c r="F89" s="26">
        <v>559592</v>
      </c>
      <c r="G89" s="26">
        <v>636380</v>
      </c>
      <c r="H89" s="26">
        <v>408261</v>
      </c>
      <c r="I89" s="14" t="s">
        <v>151</v>
      </c>
    </row>
    <row r="90" spans="4:9" ht="15.75">
      <c r="D90" s="12" t="s">
        <v>152</v>
      </c>
      <c r="E90" s="26">
        <v>-2361275</v>
      </c>
      <c r="F90" s="26">
        <v>63111</v>
      </c>
      <c r="G90" s="26">
        <v>-13116</v>
      </c>
      <c r="H90" s="26">
        <v>509781</v>
      </c>
      <c r="I90" s="14" t="s">
        <v>153</v>
      </c>
    </row>
    <row r="91" spans="4:9" ht="15.75">
      <c r="D91" s="12" t="s">
        <v>154</v>
      </c>
      <c r="E91" s="26">
        <v>1499431</v>
      </c>
      <c r="F91" s="26">
        <v>-636864</v>
      </c>
      <c r="G91" s="26">
        <v>-582697</v>
      </c>
      <c r="H91" s="26">
        <v>-1466345</v>
      </c>
      <c r="I91" s="14" t="s">
        <v>155</v>
      </c>
    </row>
    <row r="92" spans="4:9" ht="15.75">
      <c r="D92" s="28" t="s">
        <v>156</v>
      </c>
      <c r="E92" s="29">
        <v>163661</v>
      </c>
      <c r="F92" s="29">
        <v>118624</v>
      </c>
      <c r="G92" s="29">
        <v>132785</v>
      </c>
      <c r="H92" s="29">
        <v>92218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489.73169285714283</v>
      </c>
      <c r="F96" s="10">
        <f>+F8*100/F10</f>
        <v>22.475100000000001</v>
      </c>
      <c r="G96" s="10">
        <f>+G8*100/G10</f>
        <v>7.9941000000000004</v>
      </c>
      <c r="H96" s="10">
        <f>+H8*100/H10</f>
        <v>67.15981428571429</v>
      </c>
      <c r="I96" s="11" t="s">
        <v>161</v>
      </c>
    </row>
    <row r="97" spans="1:15" ht="15.75">
      <c r="D97" s="12" t="s">
        <v>162</v>
      </c>
      <c r="E97" s="13">
        <f>+E84/E10</f>
        <v>0.1038945</v>
      </c>
      <c r="F97" s="13">
        <f>+F84/F10</f>
        <v>-6.0855714285714289E-3</v>
      </c>
      <c r="G97" s="13">
        <f>+G84/G10</f>
        <v>2.4757000000000001E-2</v>
      </c>
      <c r="H97" s="13">
        <f>+H84/H10</f>
        <v>-4.8307857142857145E-2</v>
      </c>
      <c r="I97" s="14" t="s">
        <v>163</v>
      </c>
    </row>
    <row r="98" spans="1:15" ht="15.75">
      <c r="D98" s="12" t="s">
        <v>164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1.0895125000000001</v>
      </c>
      <c r="F99" s="13">
        <f>+F59/F10</f>
        <v>0.98624564285714289</v>
      </c>
      <c r="G99" s="13">
        <f>+G59/G10</f>
        <v>0.99137850000000005</v>
      </c>
      <c r="H99" s="13">
        <f>+H59/H10</f>
        <v>0.96214207142857144</v>
      </c>
      <c r="I99" s="14" t="s">
        <v>167</v>
      </c>
    </row>
    <row r="100" spans="1:15" ht="15.75">
      <c r="D100" s="12" t="s">
        <v>168</v>
      </c>
      <c r="E100" s="13">
        <f>+E11/E84</f>
        <v>10.780166418819091</v>
      </c>
      <c r="F100" s="13">
        <f>+F11/F84</f>
        <v>-129.81525387919905</v>
      </c>
      <c r="G100" s="13">
        <f>+G11/G84</f>
        <v>31.102314496909965</v>
      </c>
      <c r="H100" s="13">
        <f>+H11/H84</f>
        <v>-19.872543656015733</v>
      </c>
      <c r="I100" s="14" t="s">
        <v>169</v>
      </c>
    </row>
    <row r="101" spans="1:15" ht="15.75">
      <c r="D101" s="12" t="s">
        <v>170</v>
      </c>
      <c r="E101" s="13">
        <f>+E55*100/E11</f>
        <v>4.4642857142857144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48.125742941156652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1.0279826986840446</v>
      </c>
      <c r="F103" s="46">
        <f>+F11/F59</f>
        <v>0.80101748050453092</v>
      </c>
      <c r="G103" s="46">
        <f>+G11/G59</f>
        <v>0.77669628703870419</v>
      </c>
      <c r="H103" s="46">
        <f>+H11/H59</f>
        <v>0.99777364331923357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45.582368940323185</v>
      </c>
      <c r="F105" s="51">
        <f>+F67*100/F65</f>
        <v>44.990629190248221</v>
      </c>
      <c r="G105" s="51">
        <f>+G67*100/G65</f>
        <v>49.719701866224518</v>
      </c>
      <c r="H105" s="51">
        <f>+H67*100/H65</f>
        <v>45.991335260018218</v>
      </c>
      <c r="I105" s="11" t="s">
        <v>177</v>
      </c>
    </row>
    <row r="106" spans="1:15" ht="15.75">
      <c r="D106" s="12" t="s">
        <v>178</v>
      </c>
      <c r="E106" s="52">
        <f>+E75*100/E65</f>
        <v>69.435523438749939</v>
      </c>
      <c r="F106" s="52">
        <f>+F75*100/F65</f>
        <v>6.7737750327866442</v>
      </c>
      <c r="G106" s="52">
        <f>+G75*100/G65</f>
        <v>21.127023825114531</v>
      </c>
      <c r="H106" s="52">
        <f>+H75*100/H65</f>
        <v>-8.6019919121970823</v>
      </c>
      <c r="I106" s="14" t="s">
        <v>179</v>
      </c>
    </row>
    <row r="107" spans="1:15" ht="15.75">
      <c r="D107" s="12" t="s">
        <v>180</v>
      </c>
      <c r="E107" s="52">
        <f>+E82*100/E65</f>
        <v>56.89323236094075</v>
      </c>
      <c r="F107" s="52">
        <f>+F82*100/F65</f>
        <v>-2.8476263492719158</v>
      </c>
      <c r="G107" s="52">
        <f>+G82*100/G65</f>
        <v>10.556842828284539</v>
      </c>
      <c r="H107" s="52">
        <f>+H82*100/H65</f>
        <v>-27.788190131170996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11.09124586768127</v>
      </c>
      <c r="F108" s="52">
        <f>(F82+F76)*100/F30</f>
        <v>1.1635481959480045</v>
      </c>
      <c r="G108" s="52">
        <f>(G82+G76)*100/G30</f>
        <v>3.8941426097162664</v>
      </c>
      <c r="H108" s="52">
        <f>(H82+H76)*100/H30</f>
        <v>-1.1862491591879016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9.5358704007526303</v>
      </c>
      <c r="F109" s="53">
        <f>+F84*100/F59</f>
        <v>-0.61704418900565128</v>
      </c>
      <c r="G109" s="53">
        <f>+G84*100/G59</f>
        <v>2.497229867300935</v>
      </c>
      <c r="H109" s="53">
        <f>+H84*100/H59</f>
        <v>-5.0208652731639205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24.662654208962977</v>
      </c>
      <c r="F111" s="10">
        <f>+F43*100/F30</f>
        <v>17.844478682370429</v>
      </c>
      <c r="G111" s="10">
        <f>+G43*100/G30</f>
        <v>21.423674385022142</v>
      </c>
      <c r="H111" s="10">
        <f>+H43*100/H30</f>
        <v>23.634308647033457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66.462085934800541</v>
      </c>
      <c r="F112" s="13">
        <f>+F59*100/F30</f>
        <v>82.129616840967216</v>
      </c>
      <c r="G112" s="13">
        <f>+G59*100/G30</f>
        <v>78.529788141618084</v>
      </c>
      <c r="H112" s="13">
        <f>+H59*100/H30</f>
        <v>76.331792529225126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6.3225891825218765</v>
      </c>
      <c r="F113" s="46">
        <f>+F75/F76</f>
        <v>0.74423653141586543</v>
      </c>
      <c r="G113" s="46">
        <f>+G75/G76</f>
        <v>2.0592823850922888</v>
      </c>
      <c r="H113" s="46">
        <f>+H75/H76</f>
        <v>-0.44834269999828658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0.16340605459039773</v>
      </c>
      <c r="F115" s="10">
        <f>+F65/F30</f>
        <v>0.1860481522286237</v>
      </c>
      <c r="G115" s="10">
        <f>+G65/G30</f>
        <v>0.18707221240958929</v>
      </c>
      <c r="H115" s="10">
        <f>+H65/H30</f>
        <v>0.13790400773405462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0.22649001950971573</v>
      </c>
      <c r="F116" s="13">
        <f>+F65/F28</f>
        <v>0.45382951362091556</v>
      </c>
      <c r="G116" s="13">
        <f>+G65/G28</f>
        <v>0.42957512703209449</v>
      </c>
      <c r="H116" s="13">
        <f>+H65/H28</f>
        <v>0.29284795159708654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1.7462690042141045</v>
      </c>
      <c r="F117" s="46">
        <f>+F65/F120</f>
        <v>27.072064118543139</v>
      </c>
      <c r="G117" s="46">
        <f>+G65/G120</f>
        <v>-11.255109613289761</v>
      </c>
      <c r="H117" s="46">
        <f>+H65/H120</f>
        <v>-5.3176461590568902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1.8435019263603631</v>
      </c>
      <c r="F119" s="58">
        <f>+F23/F39</f>
        <v>1.0775107676206577</v>
      </c>
      <c r="G119" s="58">
        <f>+G23/G39</f>
        <v>0.84753070432447886</v>
      </c>
      <c r="H119" s="58">
        <f>+H23/H39</f>
        <v>0.69519996643193438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2147550</v>
      </c>
      <c r="F120" s="29">
        <f>+F23-F39</f>
        <v>115536</v>
      </c>
      <c r="G120" s="29">
        <f>+G23-G39</f>
        <v>-293760</v>
      </c>
      <c r="H120" s="29">
        <f>+H23-H39</f>
        <v>-457635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2015-09-14T08:19:13Z</dcterms:modified>
</cp:coreProperties>
</file>